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G:\Min enhet\Marknadsföring\Event\Frukostseminarium 25 februari 2026 - AI för mindre marknadsteam\"/>
    </mc:Choice>
  </mc:AlternateContent>
  <xr:revisionPtr revIDLastSave="0" documentId="13_ncr:1_{C0081EBB-7FD3-4D05-8653-45E3055761B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Kampanjplan 2025" sheetId="1" r:id="rId1"/>
    <sheet name="Gantt-schema 2025" sheetId="2" r:id="rId2"/>
    <sheet name="Budgetöversikt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8" i="3" l="1"/>
  <c r="D7" i="3" s="1"/>
  <c r="B8" i="3"/>
  <c r="D4" i="3"/>
  <c r="D3" i="3"/>
  <c r="K34" i="1"/>
  <c r="E34" i="1"/>
  <c r="D5" i="3" l="1"/>
  <c r="D6" i="3"/>
</calcChain>
</file>

<file path=xl/sharedStrings.xml><?xml version="1.0" encoding="utf-8"?>
<sst xmlns="http://schemas.openxmlformats.org/spreadsheetml/2006/main" count="427" uniqueCount="241">
  <si>
    <t>KAMPANJPLAN 2025 — Inredningsbutik (Lagerhaus-inspirerad)</t>
  </si>
  <si>
    <t>Kampanj / Aktivitet</t>
  </si>
  <si>
    <t>Kampanjperiod</t>
  </si>
  <si>
    <t>Kanal</t>
  </si>
  <si>
    <t>Beskrivning</t>
  </si>
  <si>
    <t>Budget (SEK)</t>
  </si>
  <si>
    <t>KPI:er</t>
  </si>
  <si>
    <t>Mål</t>
  </si>
  <si>
    <t>Ansvarigt team</t>
  </si>
  <si>
    <t>Status</t>
  </si>
  <si>
    <t>Utfall</t>
  </si>
  <si>
    <t>ROI</t>
  </si>
  <si>
    <t>Q1: JANUARI–MARS</t>
  </si>
  <si>
    <t>Nyårsrea / Januarirea</t>
  </si>
  <si>
    <t>2 jan – 26 jan</t>
  </si>
  <si>
    <t>Butik + Online</t>
  </si>
  <si>
    <t>Stor rea-kampanj efter jul. Upp till 50% rabatt på juldekor, ljus och textilier. Syfte: rensa säsongslager och driva besök tidigt på året.</t>
  </si>
  <si>
    <t>Omsättning; Antal sålda artiklar; Webbkonvertering</t>
  </si>
  <si>
    <t>Omsättning +15% vs jan förra året</t>
  </si>
  <si>
    <t>Marknad + Butik</t>
  </si>
  <si>
    <t>Genomförd</t>
  </si>
  <si>
    <t>Omsättning +18% vs jan fg år. 12 400 artiklar sålda under perioden. Webbkonvertering 3,2% (mål 2,8%). Juldekor rensades till 85%. Högt kundflöde första veckan, avtagande sista.</t>
  </si>
  <si>
    <t>Nystart i hemmet</t>
  </si>
  <si>
    <t>27 jan – 16 feb</t>
  </si>
  <si>
    <t>Butik + Online + SoMe</t>
  </si>
  <si>
    <t>Tema: organisering och förnyelse. Fokus på förvaring, kontorsartiklar och badrum. Content-kampanj med inredningstips på Instagram/TikTok.</t>
  </si>
  <si>
    <t>Engagemang SoMe; Webbkonvertering; AOV</t>
  </si>
  <si>
    <t>SoMe-engagemang +20%</t>
  </si>
  <si>
    <t>Marknad + Digital</t>
  </si>
  <si>
    <t>SoMe-engagemang +27% (över mål). Instagram Reels om förvaring fick 145k visningar. AOV ökade till 289 kr (+12%). Förvaringskategorin +35%.</t>
  </si>
  <si>
    <t>Alla hjärtans dag</t>
  </si>
  <si>
    <t>1 feb – 14 feb</t>
  </si>
  <si>
    <t>Presentguide med doftljus, vykort, choklad och presentinslagning. Kampanjerbjudande: 'Kärlek i varje detalj' — 3 för 2 på utvalda presenter.</t>
  </si>
  <si>
    <t>Presentkategori-försäljning; Konverteringsgrad; Snittordervärde</t>
  </si>
  <si>
    <t>Presentförsäljning +25%</t>
  </si>
  <si>
    <t>Marknad + Inköp</t>
  </si>
  <si>
    <t>Presentförsäljning +31% (över mål på 25%). Doftljus bästsäljare. 3-för-2 erbjudandet drev snittordervärde till 312 kr. Webb stod för 40% av kampanjförsäljningen.</t>
  </si>
  <si>
    <t>Vårkollektionslansering</t>
  </si>
  <si>
    <t>24 feb – 16 mar</t>
  </si>
  <si>
    <t>Butik + Online + PR</t>
  </si>
  <si>
    <t>Lansering av vårens kollektion med pasteller, blommönster och ljusa textilier. Fönsterexponering i alla butiker. Pressutskick till inredningsbloggar.</t>
  </si>
  <si>
    <t>Kollektionsförsäljning; Mediaexponering; Trafik butik</t>
  </si>
  <si>
    <t>Nyhetsförsäljning 30% av total</t>
  </si>
  <si>
    <t>Marknad + Inköp + Visual Merch</t>
  </si>
  <si>
    <t>Nyhetsförsäljning 33% av total (över mål 30%). 14 PR-omnämnanden inkl. Residence och ELLE Decoration. Butikstrafik +8%. Pastellserien slutsåld inom 2 veckor.</t>
  </si>
  <si>
    <t>Påsk &amp; Vårmarknad</t>
  </si>
  <si>
    <t>10 mar – 20 apr</t>
  </si>
  <si>
    <t>Påskpynt, servetter, dukning och godis. Butiksevent med barnaktiviteter valda helger. Erbjudande: Servetter 3 för 99 kr, Påskljus 2 för 79 kr.</t>
  </si>
  <si>
    <t>Kundtrafik butik; Försäljning påskkategori; Eventsdeltagare</t>
  </si>
  <si>
    <t>Butikstrafik +10%</t>
  </si>
  <si>
    <t>Butik + Marknad + Event</t>
  </si>
  <si>
    <t>Butikstrafik +13% (över mål). 620 deltagare på barnpyssel-event i 12 butiker. Påskservetter-erbjudandet drev 8 200 sålda förpackningar. Godiskategorin +45%.</t>
  </si>
  <si>
    <t>Q2: APRIL–JUNI</t>
  </si>
  <si>
    <t>Vårens stora kampanj — 'Fyll hemmet med glädje'</t>
  </si>
  <si>
    <t>21 apr – 11 maj</t>
  </si>
  <si>
    <t>Bred kampanj med flerköpserbjudanden: Ramar 3 för 2, Doftljus 2 för 129 kr, Handtvål 2 för 129 kr. Influencer-samarbeten med heminredningsprofiler.</t>
  </si>
  <si>
    <t>Omsättning; Antal kampanjartiklar sålda; Influencer-räckvidd</t>
  </si>
  <si>
    <t>Omsättning +12% vs samma period fg år</t>
  </si>
  <si>
    <t>Marknad + Digital + Inköp</t>
  </si>
  <si>
    <t>Omsättning +14% (över mål 12%). Influencer-samarbeten nådde 380k unika profiler. Ramar 3-för-2 populärast (4 100 sålda). Doftljus-erbjudandet genererade mest intäkt.</t>
  </si>
  <si>
    <t>Mors dag-kampanj</t>
  </si>
  <si>
    <t>12 maj – 25 maj</t>
  </si>
  <si>
    <t>Butik + Online + E-post</t>
  </si>
  <si>
    <t>Presentguide och gåvoset. 'Tack mamma'-tema med doftljus, kuddfodral och keramik. Gratis presentinslagning i butik.</t>
  </si>
  <si>
    <t>Presentförsäljning; E-postöppningsfrekvens; Butikstrafik</t>
  </si>
  <si>
    <t>Presentförsäljning +20%</t>
  </si>
  <si>
    <t>Presentförsäljning +24% (strax under mål 25%). E-postöppning 28,5%. Gåvoset med doftljus+kuddfodral blev bästsäljare. Gratis inslagning nyttjades av 62% av butiksköparna.</t>
  </si>
  <si>
    <t>Studentfirande</t>
  </si>
  <si>
    <t>26 maj – 15 jun</t>
  </si>
  <si>
    <t>Studentdekor, engångsglas, servetter och partyartiklar. Tema 'Fira studenten med stil'. Rabatt för studenter med Mecenatkort: 10% extra.</t>
  </si>
  <si>
    <t>Försäljning partykategori; Nya kundklubbs­medlemmar; Studentrabatt-nyttjande</t>
  </si>
  <si>
    <t>Partykategori +30%</t>
  </si>
  <si>
    <t>Partykategori +38% (över mål 30%). 1 200 Mecenatkort-transaktioner registrerade. 340 nya kundklubbsmedlemmar i åldern 18-25. Engångsglas och servetter toppade.</t>
  </si>
  <si>
    <t>Sommarkollektionslansering</t>
  </si>
  <si>
    <t>2 jun – 22 jun</t>
  </si>
  <si>
    <t>Lansering av sommarsortiment: citroner, picknick, utomhustextilier och strandprodukter. 'Fyll ditt hem med citroner'-tema. Fönsterexponering med sommarkänsla.</t>
  </si>
  <si>
    <t>Kollektionsförsäljning; PR-omnämnanden; Webbkonvertering</t>
  </si>
  <si>
    <t>Sommarnyheter 35% av total</t>
  </si>
  <si>
    <t>Marknad + Inköp + Visual Merch + PR</t>
  </si>
  <si>
    <t>Sommarnyheter 37% av total (över mål 35%). Citronserien viral på Instagram med 210k visningar. 9 PR-omnämnanden. Kylväska och picknickfilt slutsålda inom 10 dagar.</t>
  </si>
  <si>
    <t>Midsommar­kampanj</t>
  </si>
  <si>
    <t>16 jun – 22 jun</t>
  </si>
  <si>
    <t>Kortintensiv kampanj kring midsommar: dukning, servetter, ljuslyktor, textilier med svenska mönster. Push via e-post och SoMe.</t>
  </si>
  <si>
    <t>Omsättning midsommarvecka; E-postklick; SoMe-engagemang</t>
  </si>
  <si>
    <t>Försäljning +15% vs midsommar fg år</t>
  </si>
  <si>
    <t>Försäljning +19% vs midsommar fg år (över mål 15%). E-postklickfrekvens 4,8%. SoMe-inlägg med dukningsinspiration fick 95k räckvidd. Kort men intensiv kampanj.</t>
  </si>
  <si>
    <t>Q3: JULI–SEPTEMBER</t>
  </si>
  <si>
    <t>Sommarrea</t>
  </si>
  <si>
    <t>1 jul – 3 aug</t>
  </si>
  <si>
    <t>Stor sommarrea med upp till 50% på säsongs­produkter. Rensa sommarlager. Stegvis nedsättning: vecka 1 = 30%, vecka 3 = 50%.</t>
  </si>
  <si>
    <t>Omsättning; Lageromsättning; Webbkonvertering</t>
  </si>
  <si>
    <t>Lagerrensning 80% av kampanjsortiment</t>
  </si>
  <si>
    <t>Marknad + Butik + Lager</t>
  </si>
  <si>
    <t>Lagerrensning 83% (över mål 80%). Omsättning i linje med fg år. Webbkonvertering 2,9%. Stegvis nedsättning fungerade — vecka 3 drev mest volym.</t>
  </si>
  <si>
    <t>Back to School / Kontorsfokus</t>
  </si>
  <si>
    <t>4 aug – 31 aug</t>
  </si>
  <si>
    <t>Fokus på skrivbords­accessoarer, pennor, block, förvaring och hemmakontor. TikTok-kampanj: 'Stylea ditt skrivbord'. Studentrabatt aktiveras.</t>
  </si>
  <si>
    <t>Försäljning kontorskategori; TikTok-engagemang; Nya kunder 18-25</t>
  </si>
  <si>
    <t>Kontorskategori +25%</t>
  </si>
  <si>
    <t>Kontorskategori +22% (under mål 25%). TikTok-kampanjen 'Stylea ditt skrivbord' fick 310k visningar. 580 nya kunder 18-25 år. Spiralblock och pennställ bästsäljare.</t>
  </si>
  <si>
    <t>Höstkollektionslansering</t>
  </si>
  <si>
    <t>1 sep – 21 sep</t>
  </si>
  <si>
    <t>Höstens kollektion: mysiga textilier, filtar, plädar, doftljus och mörka färgpaletter. Butiksevent med doftprovning. Pressvisning för inrednings­media.</t>
  </si>
  <si>
    <t>Kollektionsförsäljning; Mediaexponering; Eventdeltagare</t>
  </si>
  <si>
    <t>Höstnyheter 30% av total</t>
  </si>
  <si>
    <t>Höstnyheter 32% av total (över mål 30%). Doftprovnings-events lockade 480 deltagare totalt. 18 mediaomnämnanden. Filtar och plädar +55%. Mörka färgpaletten populär.</t>
  </si>
  <si>
    <t>Hemmamys-veckan</t>
  </si>
  <si>
    <t>22 sep – 5 okt</t>
  </si>
  <si>
    <t>Temavecka kring myskänsla: ljus, filtar, doftljus, te och böcker. Instagram-tävling: 'Visa din myshörna'. Erbjudande: Köp 3 doftljus betala för 2.</t>
  </si>
  <si>
    <t>SoMe-engagemang; Tävlingsdeltagare; Försäljning ljuskategori</t>
  </si>
  <si>
    <t>SoMe-följare +5%, Ljusförsäljning +20%</t>
  </si>
  <si>
    <t>SoMe-följare +6,2% (över mål 5%). Instagram-tävlingen genererade 2 300 bidrag. Ljusförsäljning +26% (över mål 20%). 3-för-2 doftljus drev 5 800 sålda enheter.</t>
  </si>
  <si>
    <t>Q4: OKTOBER–DECEMBER</t>
  </si>
  <si>
    <t>Halloween &amp; Höstfest</t>
  </si>
  <si>
    <t>6 okt – 31 okt</t>
  </si>
  <si>
    <t>Halloween-dekor, partytillbehör, ljus och godis. Butiksevent med pyssel för barn. Erbjudande: Festset 149 kr (tallrikar + servetter + ljus).</t>
  </si>
  <si>
    <t>Försäljning halloweenkategori; Eventdeltagare; Nya kundklubbs­medlemmar</t>
  </si>
  <si>
    <t>Halloweenkategori +30%</t>
  </si>
  <si>
    <t>Halloweenkategori +34% (över mål 30%). 890 deltagare på barnpyssel. 620 nya kundklubbsmedlemmar. Festset 149 kr sålde 1 900 st. Godiskategorin +60% under perioden.</t>
  </si>
  <si>
    <t>Singles' Day (11/11)</t>
  </si>
  <si>
    <t>8 nov – 12 nov</t>
  </si>
  <si>
    <t>Online</t>
  </si>
  <si>
    <t>Exklusivt online-event med 20% på utvalda favoriter. 'Unna dig själv'-tema med fokus på doftljus, textilier och dekor. Push via e-post och sociala medier.</t>
  </si>
  <si>
    <t>Webbomsättning; Konverteringsgrad online; Nyhetsbrevs-prenumeranter</t>
  </si>
  <si>
    <t>Webbomsättning +40% vs normal vecka</t>
  </si>
  <si>
    <t>Digital + Marknad</t>
  </si>
  <si>
    <t>Webbomsättning +47% vs normal vecka (över mål 40%). Konverteringsgrad online 4,1%. 1 100 nya nyhetsbrevsprenumeranter. Doftljus och textilier toppkategorier.</t>
  </si>
  <si>
    <t>Black Friday / Black Week</t>
  </si>
  <si>
    <t>21 nov – 30 nov</t>
  </si>
  <si>
    <t>Årets största rea-event. Black Week med dagliga deals + Black Friday med 30% på allt. Förlängd öppettid i butik. Countdown på webbsidan.</t>
  </si>
  <si>
    <t>Omsättning; Webbkonvertering; Antal transaktioner; AOV</t>
  </si>
  <si>
    <t>Omsättning +50% vs normal november-vecka</t>
  </si>
  <si>
    <t>Marknad + Digital + Butik + Lager</t>
  </si>
  <si>
    <t>Omsättning +56% vs normal novembervecka (över mål 50%). 14 200 transaktioner under veckan. AOV 342 kr. Webbkonvertering 5,3%. Rekorddag på Black Friday med 2,1 MSEK.</t>
  </si>
  <si>
    <t>Julkollektionslansering</t>
  </si>
  <si>
    <t>1 nov – 23 nov</t>
  </si>
  <si>
    <t>Lansering av julens sortiment: julpynt, adventsstjärnor, ljus, servetter och presenttips. Fönsterexponering med jultema. Pressvisning och influencer-event.</t>
  </si>
  <si>
    <t>Julkollektions­försäljning; Mediaexponering; Butikstrafik</t>
  </si>
  <si>
    <t>Julnyheter 40% av total i dec</t>
  </si>
  <si>
    <t>Pågående</t>
  </si>
  <si>
    <t>Julnyheter 43% av total i dec (över mål 40%). 22 mediaomnämnanden inkl. TV4 Nyhetsmorgon. Butikstrafik +15%. Adventsstjärnor slutsålda, kompletteringsorder lagd.</t>
  </si>
  <si>
    <t>Julkampanj — 'Ge glädje i present'</t>
  </si>
  <si>
    <t>1 dec – 23 dec</t>
  </si>
  <si>
    <t>Butik + Online + SoMe + E-post</t>
  </si>
  <si>
    <t>Stor julkampanj med presentguider per prisklass (under 50 kr, under 100 kr, under 200 kr). Adventskalender på Instagram med dagliga erbjudanden. Gratis presentinslagning.</t>
  </si>
  <si>
    <t>Omsättning dec; Presentkategori; SoMe-engagemang; E-postkonvertering</t>
  </si>
  <si>
    <t>December omsättning +20% vs fg år</t>
  </si>
  <si>
    <t>Marknad + Digital + Butik + Event</t>
  </si>
  <si>
    <t>December omsättning +23% vs fg år (över mål 20%). Adventskalendern på Instagram fick 850k total räckvidd. Presentguider genererade 18% av webbförsäljningen. Inslagningsservice nyttjades av 71%.</t>
  </si>
  <si>
    <t>Mellandagsrea</t>
  </si>
  <si>
    <t>27 dec – 31 dec</t>
  </si>
  <si>
    <t>Snabb rea efter jul. Upp till 50% på juldekor och säsongsartiklar. Fokus på att rensa jullager innan nyår.</t>
  </si>
  <si>
    <t>Omsättning; Lageromsättning</t>
  </si>
  <si>
    <t>Lagerrensning 70% av julsortiment</t>
  </si>
  <si>
    <t>Planerad</t>
  </si>
  <si>
    <t>Lagerrensning 74% av julsortiment (strax över mål 70%). Snabb start med hög trafik 27 dec. Webbförsäljning stod för 55% av rean. Julljus och textilier rensades bäst.</t>
  </si>
  <si>
    <t>LÖPANDE AKTIVITETER HELA ÅRET</t>
  </si>
  <si>
    <t>Kundklubb &amp; CRM</t>
  </si>
  <si>
    <t>Jan – Dec (löpande)</t>
  </si>
  <si>
    <t>E-post + App</t>
  </si>
  <si>
    <t>Månatliga nyhetsbrev med personliga erbjudanden. Välkomsterbjudande 15% för nya medlemmar. Födelsedagsrabatt 20%. Poängsamling med belöningar.</t>
  </si>
  <si>
    <t>Öppningsfrekvens nyhetsbrev; Nya medlemmar/mån; Retention rate; CLV</t>
  </si>
  <si>
    <t>Nya medlemmar 15 000 st, Öppningsfrekvens 25%</t>
  </si>
  <si>
    <t>Digital + CRM</t>
  </si>
  <si>
    <t>Löpande</t>
  </si>
  <si>
    <t>16 200 nya medlemmar (över mål 15 000). Öppningsfrekvens nyhetsbrev 26,3% (över mål 25%). Retention rate 68%. Födelsedagsrabatten hade 42% nyttjandegrad. CLV +8%.</t>
  </si>
  <si>
    <t>SoMe-innehåll (Instagram, TikTok, Pinterest)</t>
  </si>
  <si>
    <t>Sociala medier</t>
  </si>
  <si>
    <t>3-5 inlägg/vecka på Instagram, 2-3 TikTok/vecka, daglig Pinterest-pinning. Mix av produktbilder, inredningstips, behind-the-scenes och UGC (user-generated content).</t>
  </si>
  <si>
    <t>Följare; Engagemang; Räckvidd; Trafik till webb</t>
  </si>
  <si>
    <t>Följartillväxt +20%, Engagemang 3%+</t>
  </si>
  <si>
    <t>Följartillväxt +24% (över mål 20%). Snittengagemang 3,4%. TikTok starkast med 2,8M totala visningar. Pinterest drev 12% av webbtrafiken. 85 UGC-inlägg återpublicerade.</t>
  </si>
  <si>
    <t>SEO &amp; Google Ads</t>
  </si>
  <si>
    <t>Online (Google)</t>
  </si>
  <si>
    <t>Löpande SEO-optimering av produktsidor och blogg. Google Shopping-kampanjer och sökannonser kring nyckelord som 'inredning online', 'doftljus', 'heminredning rea'.</t>
  </si>
  <si>
    <t>Organisk trafik; Google Ads ROAS; CPC; Konverteringsgrad</t>
  </si>
  <si>
    <t>Organisk trafik +30%, ROAS &gt;5x</t>
  </si>
  <si>
    <t>Organisk trafik +34% (över mål 30%). Google Ads ROAS 6,2x (över mål 5x). CPC snitt 3,40 kr. Konverteringsgrad söktrafik 2,8%. 'Doftljus' och 'inredning online' toppsökord.</t>
  </si>
  <si>
    <t>Hållbarhetskommunikation ('Klokare Val')</t>
  </si>
  <si>
    <t>Löpande kommunikation kring hållbara produkter och FSC/Svanen-certifiering. Månatliga 'Klokare Val'-highlightningar. Butiksskyltning med gröna pilar.</t>
  </si>
  <si>
    <t>Försäljning hållbara produkter; SoMe-engagemang hållbarhetsinlägg</t>
  </si>
  <si>
    <t>Hållbara produkter 20% av total</t>
  </si>
  <si>
    <t>Marknad + Inköp + Hållbarhet</t>
  </si>
  <si>
    <t>Hållbara produkter 18,5% av total (under mål 20%). Hållbarhetsinlägg på SoMe hade 40% högre engagemang än snitt. FSC-märkta produkter +28%. Behöver stärkas i butik.</t>
  </si>
  <si>
    <t>Butiksevent &amp; Workshops</t>
  </si>
  <si>
    <t>Jan – Dec (löpande, 1-2/mån)</t>
  </si>
  <si>
    <t>Butik</t>
  </si>
  <si>
    <t>Dukningstips, ljusstyling, inredningsföredrag och barnpyssel. Samarbete med lokala influencers och inredningsbloggar. Pop-up events vid nya kollektioner.</t>
  </si>
  <si>
    <t>Eventdeltagare; Försäljning eventdagar; Nya kundklubbs­medlemmar per event</t>
  </si>
  <si>
    <t>Snittdeltagare 30 pers/event</t>
  </si>
  <si>
    <t>Event + Butik + Marknad</t>
  </si>
  <si>
    <t>Snittdeltagare 34 pers/event (över mål 30). 22 events genomförda. Eventdagar +18% försäljning vs normaldagar. 1 400 nya kundklubbsmedlemmar via events. Ljusstyling populärast.</t>
  </si>
  <si>
    <t>TOTAL ÅRSBUDGET</t>
  </si>
  <si>
    <t>SNITT-ROI →</t>
  </si>
  <si>
    <t>GANTT-SCHEMA — KAMPANJPLAN 2025</t>
  </si>
  <si>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</si>
  <si>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</si>
  <si>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</si>
  <si>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</si>
  <si>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</si>
  <si>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</si>
  <si>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</si>
  <si>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</si>
  <si>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</si>
  <si>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</si>
  <si>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</si>
  <si>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</si>
  <si>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Januarirea</t>
  </si>
  <si>
    <t>Butik+Online</t>
  </si>
  <si>
    <t>●</t>
  </si>
  <si>
    <t>Butik+Online+SoMe</t>
  </si>
  <si>
    <t>Butik+Online+PR</t>
  </si>
  <si>
    <t>Vårens stora kampanj</t>
  </si>
  <si>
    <t>Butik+Online+E-post</t>
  </si>
  <si>
    <t>Midsommarkampanj</t>
  </si>
  <si>
    <t>Back to School</t>
  </si>
  <si>
    <t>Julkampanj</t>
  </si>
  <si>
    <t>LÖPANDE HELA ÅRET</t>
  </si>
  <si>
    <t>E-post+App</t>
  </si>
  <si>
    <t>SoMe-innehåll</t>
  </si>
  <si>
    <t>Google</t>
  </si>
  <si>
    <t>Hållbarhet ('Klokare Val')</t>
  </si>
  <si>
    <t>FÄRGFÖRKLARING:</t>
  </si>
  <si>
    <t xml:space="preserve">   </t>
  </si>
  <si>
    <t>Blå = Rea / Rabattkampanjer</t>
  </si>
  <si>
    <t>Orange = Högtids-/temakampanjer</t>
  </si>
  <si>
    <t>Grön = Kollektionslanseringar</t>
  </si>
  <si>
    <t>Gul = Säsongskampanjer</t>
  </si>
  <si>
    <t>Mörkröd = Julkampanj</t>
  </si>
  <si>
    <t>Mörkgrön = Hållbarhet</t>
  </si>
  <si>
    <t>Grå = Löpande aktiviteter</t>
  </si>
  <si>
    <t>BUDGETÖVERSIKT 2025 — PER KVARTAL</t>
  </si>
  <si>
    <t>Kvartal / Kategori</t>
  </si>
  <si>
    <t>Antal kampanjer</t>
  </si>
  <si>
    <t>Andel av total</t>
  </si>
  <si>
    <t>Q1: Januari–Mars</t>
  </si>
  <si>
    <t>Q2: April–Juni</t>
  </si>
  <si>
    <t>Q3: Juli–September</t>
  </si>
  <si>
    <t>Q4: Oktober–December</t>
  </si>
  <si>
    <t>Löpande aktiviteter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</si>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</sst>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kr&quot;"/>
    <numFmt numFmtId="165" formatCode="0.0%"/>
  </numFmts>
  <fonts count="10" x14ac:knownFonts="1">
    <font>
      <sz val="11"/>
      <color theme="1"/>
      <name val="Calibri"/>
      <family val="2"/>
      <charset val="1"/>
    </font>
    <font>
      <b/>
      <sz val="14"/>
      <color rgb="FFFFFFFF"/>
      <name val="Arial"/>
      <charset val="1"/>
    </font>
    <font>
      <b/>
      <sz val="11"/>
      <color rgb="FFFFFFFF"/>
      <name val="Arial"/>
      <charset val="1"/>
    </font>
    <font>
      <b/>
      <sz val="10"/>
      <name val="Arial"/>
      <charset val="1"/>
    </font>
    <font>
      <sz val="10"/>
      <name val="Arial"/>
      <charset val="1"/>
    </font>
    <font>
      <b/>
      <sz val="10"/>
      <color rgb="FF004899"/>
      <name val="Arial"/>
      <charset val="1"/>
    </font>
    <font>
      <b/>
      <sz val="10"/>
      <color rgb="FF006100"/>
      <name val="Arial"/>
      <charset val="1"/>
    </font>
    <font>
      <b/>
      <sz val="10"/>
      <color rgb="FFC00000"/>
      <name val="Arial"/>
      <charset val="1"/>
    </font>
    <font>
      <b/>
      <sz val="11"/>
      <name val="Arial"/>
      <charset val="1"/>
    </font>
    <font>
      <b/>
      <sz val="10"/>
      <color rgb="FFFFFFFF"/>
      <name val="Arial"/>
      <charset val="1"/>
    </font>
  </fonts>
  <fills count="12">
    <fill>
      <patternFill patternType="none"/>
    </fill>
    <fill>
      <patternFill patternType="gray125"/>
    </fill>
    <fill>
      <patternFill patternType="solid">
        <fgColor rgb="FF004899"/>
        <bgColor rgb="FF2F5496"/>
      </patternFill>
    </fill>
    <fill>
      <patternFill patternType="solid">
        <fgColor rgb="FF2F5496"/>
        <bgColor rgb="FF004899"/>
      </patternFill>
    </fill>
    <fill>
      <patternFill patternType="solid">
        <fgColor rgb="FFE2EFDA"/>
        <bgColor rgb="FFFFFFCC"/>
      </patternFill>
    </fill>
    <fill>
      <patternFill patternType="solid">
        <fgColor rgb="FF4472C4"/>
        <bgColor rgb="FF666699"/>
      </patternFill>
    </fill>
    <fill>
      <patternFill patternType="solid">
        <fgColor rgb="FFED7D31"/>
        <bgColor rgb="FFFF8080"/>
      </patternFill>
    </fill>
    <fill>
      <patternFill patternType="solid">
        <fgColor rgb="FF70AD47"/>
        <bgColor rgb="FF548235"/>
      </patternFill>
    </fill>
    <fill>
      <patternFill patternType="solid">
        <fgColor rgb="FFFFC000"/>
        <bgColor rgb="FFFF9900"/>
      </patternFill>
    </fill>
    <fill>
      <patternFill patternType="solid">
        <fgColor rgb="FFC00000"/>
        <bgColor rgb="FF800000"/>
      </patternFill>
    </fill>
    <fill>
      <patternFill patternType="solid">
        <fgColor rgb="FFA5A5A5"/>
        <bgColor rgb="FF9999FF"/>
      </patternFill>
    </fill>
    <fill>
      <patternFill patternType="solid">
        <fgColor rgb="FF548235"/>
        <bgColor rgb="FF808080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9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top"/>
    </xf>
    <xf numFmtId="9" fontId="5" fillId="0" borderId="1" xfId="0" applyNumberFormat="1" applyFont="1" applyBorder="1" applyAlignment="1">
      <alignment horizontal="center" vertical="top"/>
    </xf>
    <xf numFmtId="9" fontId="6" fillId="0" borderId="1" xfId="0" applyNumberFormat="1" applyFont="1" applyBorder="1" applyAlignment="1">
      <alignment horizontal="center" vertical="top"/>
    </xf>
    <xf numFmtId="9" fontId="7" fillId="0" borderId="1" xfId="0" applyNumberFormat="1" applyFont="1" applyBorder="1" applyAlignment="1">
      <alignment horizontal="center" vertical="top"/>
    </xf>
    <xf numFmtId="0" fontId="8" fillId="4" borderId="1" xfId="0" applyFont="1" applyFill="1" applyBorder="1"/>
    <xf numFmtId="0" fontId="0" fillId="4" borderId="1" xfId="0" applyFill="1" applyBorder="1"/>
    <xf numFmtId="164" fontId="8" fillId="4" borderId="1" xfId="0" applyNumberFormat="1" applyFont="1" applyFill="1" applyBorder="1"/>
    <xf numFmtId="0" fontId="8" fillId="4" borderId="1" xfId="0" applyFont="1" applyFill="1" applyBorder="1" applyAlignment="1">
      <alignment horizontal="right" vertical="center"/>
    </xf>
    <xf numFmtId="9" fontId="8" fillId="4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0" fillId="0" borderId="1" xfId="0" applyBorder="1"/>
    <xf numFmtId="0" fontId="9" fillId="6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0" fontId="3" fillId="0" borderId="0" xfId="0" applyFont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1" borderId="1" xfId="0" applyFill="1" applyBorder="1"/>
    <xf numFmtId="0" fontId="0" fillId="10" borderId="1" xfId="0" applyFill="1" applyBorder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165" fontId="0" fillId="0" borderId="1" xfId="0" applyNumberFormat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164" fontId="8" fillId="4" borderId="1" xfId="0" applyNumberFormat="1" applyFont="1" applyFill="1" applyBorder="1" applyAlignment="1">
      <alignment horizontal="right"/>
    </xf>
    <xf numFmtId="165" fontId="8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548235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66699"/>
      <rgbColor rgb="FFA5A5A5"/>
      <rgbColor rgb="FF004899"/>
      <rgbColor rgb="FF70AD47"/>
      <rgbColor rgb="FF003300"/>
      <rgbColor rgb="FF333300"/>
      <rgbColor rgb="FF993300"/>
      <rgbColor rgb="FF993366"/>
      <rgbColor rgb="FF2F549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topLeftCell="B1" zoomScaleNormal="100" workbookViewId="0">
      <pane ySplit="2" topLeftCell="A26" activePane="bottomLeft" state="frozen"/>
      <selection pane="bottomLeft" activeCell="K34" sqref="K34"/>
    </sheetView>
  </sheetViews>
  <sheetFormatPr defaultColWidth="8.7109375" defaultRowHeight="15" x14ac:dyDescent="0.25"/>
  <cols>
    <col min="1" max="1" width="32" customWidth="1"/>
    <col min="2" max="2" width="22" customWidth="1"/>
    <col min="3" max="3" width="18" customWidth="1"/>
    <col min="4" max="4" width="55" customWidth="1"/>
    <col min="5" max="5" width="16" customWidth="1"/>
    <col min="6" max="6" width="35" customWidth="1"/>
    <col min="7" max="8" width="22" customWidth="1"/>
    <col min="9" max="9" width="14" customWidth="1"/>
    <col min="10" max="10" width="55" customWidth="1"/>
    <col min="11" max="11" width="12" customWidth="1"/>
  </cols>
  <sheetData>
    <row r="1" spans="1:11" ht="34.5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30" customHeight="1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1:11" ht="27.75" customHeight="1" x14ac:dyDescent="0.25">
      <c r="A3" s="3" t="s">
        <v>12</v>
      </c>
      <c r="B3" s="3"/>
      <c r="C3" s="3"/>
      <c r="D3" s="3"/>
      <c r="E3" s="3"/>
      <c r="F3" s="3"/>
      <c r="G3" s="3"/>
      <c r="H3" s="3"/>
      <c r="I3" s="3"/>
      <c r="J3" s="6"/>
      <c r="K3" s="6"/>
    </row>
    <row r="4" spans="1:11" ht="64.5" customHeight="1" x14ac:dyDescent="0.25">
      <c r="A4" s="7" t="s">
        <v>13</v>
      </c>
      <c r="B4" s="8" t="s">
        <v>14</v>
      </c>
      <c r="C4" s="8" t="s">
        <v>15</v>
      </c>
      <c r="D4" s="8" t="s">
        <v>16</v>
      </c>
      <c r="E4" s="9">
        <v>120000</v>
      </c>
      <c r="F4" s="8" t="s">
        <v>17</v>
      </c>
      <c r="G4" s="8" t="s">
        <v>18</v>
      </c>
      <c r="H4" s="8" t="s">
        <v>19</v>
      </c>
      <c r="I4" s="8" t="s">
        <v>20</v>
      </c>
      <c r="J4" s="8" t="s">
        <v>21</v>
      </c>
      <c r="K4" s="10">
        <v>0.87</v>
      </c>
    </row>
    <row r="5" spans="1:11" ht="64.5" customHeight="1" x14ac:dyDescent="0.25">
      <c r="A5" s="7" t="s">
        <v>22</v>
      </c>
      <c r="B5" s="8" t="s">
        <v>23</v>
      </c>
      <c r="C5" s="8" t="s">
        <v>24</v>
      </c>
      <c r="D5" s="8" t="s">
        <v>25</v>
      </c>
      <c r="E5" s="9">
        <v>85000</v>
      </c>
      <c r="F5" s="8" t="s">
        <v>26</v>
      </c>
      <c r="G5" s="8" t="s">
        <v>27</v>
      </c>
      <c r="H5" s="8" t="s">
        <v>28</v>
      </c>
      <c r="I5" s="8" t="s">
        <v>20</v>
      </c>
      <c r="J5" s="8" t="s">
        <v>29</v>
      </c>
      <c r="K5" s="10">
        <v>0.65</v>
      </c>
    </row>
    <row r="6" spans="1:11" ht="64.5" customHeight="1" x14ac:dyDescent="0.25">
      <c r="A6" s="7" t="s">
        <v>30</v>
      </c>
      <c r="B6" s="8" t="s">
        <v>31</v>
      </c>
      <c r="C6" s="8" t="s">
        <v>15</v>
      </c>
      <c r="D6" s="8" t="s">
        <v>32</v>
      </c>
      <c r="E6" s="9">
        <v>60000</v>
      </c>
      <c r="F6" s="8" t="s">
        <v>33</v>
      </c>
      <c r="G6" s="8" t="s">
        <v>34</v>
      </c>
      <c r="H6" s="8" t="s">
        <v>35</v>
      </c>
      <c r="I6" s="8" t="s">
        <v>20</v>
      </c>
      <c r="J6" s="8" t="s">
        <v>36</v>
      </c>
      <c r="K6" s="11">
        <v>1.3</v>
      </c>
    </row>
    <row r="7" spans="1:11" ht="64.5" customHeight="1" x14ac:dyDescent="0.25">
      <c r="A7" s="7" t="s">
        <v>37</v>
      </c>
      <c r="B7" s="8" t="s">
        <v>38</v>
      </c>
      <c r="C7" s="8" t="s">
        <v>39</v>
      </c>
      <c r="D7" s="8" t="s">
        <v>40</v>
      </c>
      <c r="E7" s="9">
        <v>150000</v>
      </c>
      <c r="F7" s="8" t="s">
        <v>41</v>
      </c>
      <c r="G7" s="8" t="s">
        <v>42</v>
      </c>
      <c r="H7" s="8" t="s">
        <v>43</v>
      </c>
      <c r="I7" s="8" t="s">
        <v>20</v>
      </c>
      <c r="J7" s="8" t="s">
        <v>44</v>
      </c>
      <c r="K7" s="12">
        <v>1.1000000000000001</v>
      </c>
    </row>
    <row r="8" spans="1:11" ht="64.5" customHeight="1" x14ac:dyDescent="0.25">
      <c r="A8" s="7" t="s">
        <v>45</v>
      </c>
      <c r="B8" s="8" t="s">
        <v>46</v>
      </c>
      <c r="C8" s="8" t="s">
        <v>15</v>
      </c>
      <c r="D8" s="8" t="s">
        <v>47</v>
      </c>
      <c r="E8" s="9">
        <v>95000</v>
      </c>
      <c r="F8" s="8" t="s">
        <v>48</v>
      </c>
      <c r="G8" s="8" t="s">
        <v>49</v>
      </c>
      <c r="H8" s="8" t="s">
        <v>50</v>
      </c>
      <c r="I8" s="8" t="s">
        <v>20</v>
      </c>
      <c r="J8" s="8" t="s">
        <v>51</v>
      </c>
      <c r="K8" s="10">
        <v>1.68</v>
      </c>
    </row>
    <row r="9" spans="1:11" ht="27.75" customHeight="1" x14ac:dyDescent="0.25">
      <c r="A9" s="3" t="s">
        <v>52</v>
      </c>
      <c r="B9" s="3"/>
      <c r="C9" s="3"/>
      <c r="D9" s="3"/>
      <c r="E9" s="3"/>
      <c r="F9" s="3"/>
      <c r="G9" s="3"/>
      <c r="H9" s="3"/>
      <c r="I9" s="3"/>
      <c r="J9" s="6"/>
      <c r="K9" s="6"/>
    </row>
    <row r="10" spans="1:11" ht="64.5" customHeight="1" x14ac:dyDescent="0.25">
      <c r="A10" s="7" t="s">
        <v>53</v>
      </c>
      <c r="B10" s="8" t="s">
        <v>54</v>
      </c>
      <c r="C10" s="8" t="s">
        <v>24</v>
      </c>
      <c r="D10" s="8" t="s">
        <v>55</v>
      </c>
      <c r="E10" s="9">
        <v>130000</v>
      </c>
      <c r="F10" s="8" t="s">
        <v>56</v>
      </c>
      <c r="G10" s="8" t="s">
        <v>57</v>
      </c>
      <c r="H10" s="8" t="s">
        <v>58</v>
      </c>
      <c r="I10" s="8" t="s">
        <v>20</v>
      </c>
      <c r="J10" s="8" t="s">
        <v>59</v>
      </c>
      <c r="K10" s="10">
        <v>1.36</v>
      </c>
    </row>
    <row r="11" spans="1:11" ht="64.5" customHeight="1" x14ac:dyDescent="0.25">
      <c r="A11" s="7" t="s">
        <v>60</v>
      </c>
      <c r="B11" s="8" t="s">
        <v>61</v>
      </c>
      <c r="C11" s="8" t="s">
        <v>62</v>
      </c>
      <c r="D11" s="8" t="s">
        <v>63</v>
      </c>
      <c r="E11" s="9">
        <v>55000</v>
      </c>
      <c r="F11" s="8" t="s">
        <v>64</v>
      </c>
      <c r="G11" s="8" t="s">
        <v>65</v>
      </c>
      <c r="H11" s="8" t="s">
        <v>19</v>
      </c>
      <c r="I11" s="8" t="s">
        <v>20</v>
      </c>
      <c r="J11" s="8" t="s">
        <v>66</v>
      </c>
      <c r="K11" s="10">
        <v>0.98</v>
      </c>
    </row>
    <row r="12" spans="1:11" ht="64.5" customHeight="1" x14ac:dyDescent="0.25">
      <c r="A12" s="7" t="s">
        <v>67</v>
      </c>
      <c r="B12" s="8" t="s">
        <v>68</v>
      </c>
      <c r="C12" s="8" t="s">
        <v>15</v>
      </c>
      <c r="D12" s="8" t="s">
        <v>69</v>
      </c>
      <c r="E12" s="9">
        <v>45000</v>
      </c>
      <c r="F12" s="8" t="s">
        <v>70</v>
      </c>
      <c r="G12" s="8" t="s">
        <v>71</v>
      </c>
      <c r="H12" s="8" t="s">
        <v>19</v>
      </c>
      <c r="I12" s="8" t="s">
        <v>20</v>
      </c>
      <c r="J12" s="8" t="s">
        <v>72</v>
      </c>
      <c r="K12" s="11">
        <v>1.7</v>
      </c>
    </row>
    <row r="13" spans="1:11" ht="64.5" customHeight="1" x14ac:dyDescent="0.25">
      <c r="A13" s="7" t="s">
        <v>73</v>
      </c>
      <c r="B13" s="8" t="s">
        <v>74</v>
      </c>
      <c r="C13" s="8" t="s">
        <v>39</v>
      </c>
      <c r="D13" s="8" t="s">
        <v>75</v>
      </c>
      <c r="E13" s="9">
        <v>140000</v>
      </c>
      <c r="F13" s="8" t="s">
        <v>76</v>
      </c>
      <c r="G13" s="8" t="s">
        <v>77</v>
      </c>
      <c r="H13" s="8" t="s">
        <v>78</v>
      </c>
      <c r="I13" s="8" t="s">
        <v>20</v>
      </c>
      <c r="J13" s="8" t="s">
        <v>79</v>
      </c>
      <c r="K13" s="10">
        <v>0.9</v>
      </c>
    </row>
    <row r="14" spans="1:11" ht="64.5" customHeight="1" x14ac:dyDescent="0.25">
      <c r="A14" s="7" t="s">
        <v>80</v>
      </c>
      <c r="B14" s="8" t="s">
        <v>81</v>
      </c>
      <c r="C14" s="8" t="s">
        <v>15</v>
      </c>
      <c r="D14" s="8" t="s">
        <v>82</v>
      </c>
      <c r="E14" s="9">
        <v>40000</v>
      </c>
      <c r="F14" s="8" t="s">
        <v>83</v>
      </c>
      <c r="G14" s="8" t="s">
        <v>84</v>
      </c>
      <c r="H14" s="8" t="s">
        <v>19</v>
      </c>
      <c r="I14" s="8" t="s">
        <v>20</v>
      </c>
      <c r="J14" s="8" t="s">
        <v>85</v>
      </c>
      <c r="K14" s="10">
        <v>1.1200000000000001</v>
      </c>
    </row>
    <row r="15" spans="1:11" ht="27.75" customHeight="1" x14ac:dyDescent="0.25">
      <c r="A15" s="3" t="s">
        <v>86</v>
      </c>
      <c r="B15" s="3"/>
      <c r="C15" s="3"/>
      <c r="D15" s="3"/>
      <c r="E15" s="3"/>
      <c r="F15" s="3"/>
      <c r="G15" s="3"/>
      <c r="H15" s="3"/>
      <c r="I15" s="3"/>
      <c r="J15" s="6"/>
      <c r="K15" s="6"/>
    </row>
    <row r="16" spans="1:11" ht="64.5" customHeight="1" x14ac:dyDescent="0.25">
      <c r="A16" s="7" t="s">
        <v>87</v>
      </c>
      <c r="B16" s="8" t="s">
        <v>88</v>
      </c>
      <c r="C16" s="8" t="s">
        <v>15</v>
      </c>
      <c r="D16" s="8" t="s">
        <v>89</v>
      </c>
      <c r="E16" s="9">
        <v>100000</v>
      </c>
      <c r="F16" s="8" t="s">
        <v>90</v>
      </c>
      <c r="G16" s="8" t="s">
        <v>91</v>
      </c>
      <c r="H16" s="8" t="s">
        <v>92</v>
      </c>
      <c r="I16" s="8" t="s">
        <v>20</v>
      </c>
      <c r="J16" s="8" t="s">
        <v>93</v>
      </c>
      <c r="K16" s="12">
        <v>0.56000000000000005</v>
      </c>
    </row>
    <row r="17" spans="1:11" ht="64.5" customHeight="1" x14ac:dyDescent="0.25">
      <c r="A17" s="7" t="s">
        <v>94</v>
      </c>
      <c r="B17" s="8" t="s">
        <v>95</v>
      </c>
      <c r="C17" s="8" t="s">
        <v>24</v>
      </c>
      <c r="D17" s="8" t="s">
        <v>96</v>
      </c>
      <c r="E17" s="9">
        <v>70000</v>
      </c>
      <c r="F17" s="8" t="s">
        <v>97</v>
      </c>
      <c r="G17" s="8" t="s">
        <v>98</v>
      </c>
      <c r="H17" s="8" t="s">
        <v>28</v>
      </c>
      <c r="I17" s="8" t="s">
        <v>20</v>
      </c>
      <c r="J17" s="8" t="s">
        <v>99</v>
      </c>
      <c r="K17" s="10">
        <v>1.23</v>
      </c>
    </row>
    <row r="18" spans="1:11" ht="64.5" customHeight="1" x14ac:dyDescent="0.25">
      <c r="A18" s="7" t="s">
        <v>100</v>
      </c>
      <c r="B18" s="8" t="s">
        <v>101</v>
      </c>
      <c r="C18" s="8" t="s">
        <v>39</v>
      </c>
      <c r="D18" s="8" t="s">
        <v>102</v>
      </c>
      <c r="E18" s="9">
        <v>155000</v>
      </c>
      <c r="F18" s="8" t="s">
        <v>103</v>
      </c>
      <c r="G18" s="8" t="s">
        <v>104</v>
      </c>
      <c r="H18" s="8" t="s">
        <v>78</v>
      </c>
      <c r="I18" s="8" t="s">
        <v>20</v>
      </c>
      <c r="J18" s="8" t="s">
        <v>105</v>
      </c>
      <c r="K18" s="12">
        <v>0.85</v>
      </c>
    </row>
    <row r="19" spans="1:11" ht="64.5" customHeight="1" x14ac:dyDescent="0.25">
      <c r="A19" s="7" t="s">
        <v>106</v>
      </c>
      <c r="B19" s="8" t="s">
        <v>107</v>
      </c>
      <c r="C19" s="8" t="s">
        <v>24</v>
      </c>
      <c r="D19" s="8" t="s">
        <v>108</v>
      </c>
      <c r="E19" s="9">
        <v>65000</v>
      </c>
      <c r="F19" s="8" t="s">
        <v>109</v>
      </c>
      <c r="G19" s="8" t="s">
        <v>110</v>
      </c>
      <c r="H19" s="8" t="s">
        <v>28</v>
      </c>
      <c r="I19" s="8" t="s">
        <v>20</v>
      </c>
      <c r="J19" s="8" t="s">
        <v>111</v>
      </c>
      <c r="K19" s="10">
        <v>1.45</v>
      </c>
    </row>
    <row r="20" spans="1:11" ht="27.75" customHeight="1" x14ac:dyDescent="0.25">
      <c r="A20" s="3" t="s">
        <v>112</v>
      </c>
      <c r="B20" s="3"/>
      <c r="C20" s="3"/>
      <c r="D20" s="3"/>
      <c r="E20" s="3"/>
      <c r="F20" s="3"/>
      <c r="G20" s="3"/>
      <c r="H20" s="3"/>
      <c r="I20" s="3"/>
      <c r="J20" s="6"/>
      <c r="K20" s="6"/>
    </row>
    <row r="21" spans="1:11" ht="64.5" customHeight="1" x14ac:dyDescent="0.25">
      <c r="A21" s="7" t="s">
        <v>113</v>
      </c>
      <c r="B21" s="8" t="s">
        <v>114</v>
      </c>
      <c r="C21" s="8" t="s">
        <v>15</v>
      </c>
      <c r="D21" s="8" t="s">
        <v>115</v>
      </c>
      <c r="E21" s="9">
        <v>75000</v>
      </c>
      <c r="F21" s="8" t="s">
        <v>116</v>
      </c>
      <c r="G21" s="8" t="s">
        <v>117</v>
      </c>
      <c r="H21" s="8" t="s">
        <v>50</v>
      </c>
      <c r="I21" s="8" t="s">
        <v>20</v>
      </c>
      <c r="J21" s="8" t="s">
        <v>118</v>
      </c>
      <c r="K21" s="10">
        <v>1.39</v>
      </c>
    </row>
    <row r="22" spans="1:11" ht="64.5" customHeight="1" x14ac:dyDescent="0.25">
      <c r="A22" s="7" t="s">
        <v>119</v>
      </c>
      <c r="B22" s="8" t="s">
        <v>120</v>
      </c>
      <c r="C22" s="8" t="s">
        <v>121</v>
      </c>
      <c r="D22" s="8" t="s">
        <v>122</v>
      </c>
      <c r="E22" s="9">
        <v>50000</v>
      </c>
      <c r="F22" s="8" t="s">
        <v>123</v>
      </c>
      <c r="G22" s="8" t="s">
        <v>124</v>
      </c>
      <c r="H22" s="8" t="s">
        <v>125</v>
      </c>
      <c r="I22" s="8" t="s">
        <v>20</v>
      </c>
      <c r="J22" s="8" t="s">
        <v>126</v>
      </c>
      <c r="K22" s="11">
        <v>1.58</v>
      </c>
    </row>
    <row r="23" spans="1:11" ht="64.5" customHeight="1" x14ac:dyDescent="0.25">
      <c r="A23" s="7" t="s">
        <v>127</v>
      </c>
      <c r="B23" s="8" t="s">
        <v>128</v>
      </c>
      <c r="C23" s="8" t="s">
        <v>15</v>
      </c>
      <c r="D23" s="8" t="s">
        <v>129</v>
      </c>
      <c r="E23" s="9">
        <v>200000</v>
      </c>
      <c r="F23" s="8" t="s">
        <v>130</v>
      </c>
      <c r="G23" s="8" t="s">
        <v>131</v>
      </c>
      <c r="H23" s="8" t="s">
        <v>132</v>
      </c>
      <c r="I23" s="8" t="s">
        <v>20</v>
      </c>
      <c r="J23" s="8" t="s">
        <v>133</v>
      </c>
      <c r="K23" s="11">
        <v>1.62</v>
      </c>
    </row>
    <row r="24" spans="1:11" ht="64.5" customHeight="1" x14ac:dyDescent="0.25">
      <c r="A24" s="7" t="s">
        <v>134</v>
      </c>
      <c r="B24" s="8" t="s">
        <v>135</v>
      </c>
      <c r="C24" s="8" t="s">
        <v>39</v>
      </c>
      <c r="D24" s="8" t="s">
        <v>136</v>
      </c>
      <c r="E24" s="9">
        <v>180000</v>
      </c>
      <c r="F24" s="8" t="s">
        <v>137</v>
      </c>
      <c r="G24" s="8" t="s">
        <v>138</v>
      </c>
      <c r="H24" s="8" t="s">
        <v>78</v>
      </c>
      <c r="I24" s="8" t="s">
        <v>139</v>
      </c>
      <c r="J24" s="8" t="s">
        <v>140</v>
      </c>
      <c r="K24" s="10">
        <v>1.3</v>
      </c>
    </row>
    <row r="25" spans="1:11" ht="64.5" customHeight="1" x14ac:dyDescent="0.25">
      <c r="A25" s="7" t="s">
        <v>141</v>
      </c>
      <c r="B25" s="8" t="s">
        <v>142</v>
      </c>
      <c r="C25" s="8" t="s">
        <v>143</v>
      </c>
      <c r="D25" s="8" t="s">
        <v>144</v>
      </c>
      <c r="E25" s="9">
        <v>250000</v>
      </c>
      <c r="F25" s="8" t="s">
        <v>145</v>
      </c>
      <c r="G25" s="8" t="s">
        <v>146</v>
      </c>
      <c r="H25" s="8" t="s">
        <v>147</v>
      </c>
      <c r="I25" s="8" t="s">
        <v>139</v>
      </c>
      <c r="J25" s="8" t="s">
        <v>148</v>
      </c>
      <c r="K25" s="10">
        <v>1.35</v>
      </c>
    </row>
    <row r="26" spans="1:11" ht="64.5" customHeight="1" x14ac:dyDescent="0.25">
      <c r="A26" s="7" t="s">
        <v>149</v>
      </c>
      <c r="B26" s="8" t="s">
        <v>150</v>
      </c>
      <c r="C26" s="8" t="s">
        <v>15</v>
      </c>
      <c r="D26" s="8" t="s">
        <v>151</v>
      </c>
      <c r="E26" s="9">
        <v>60000</v>
      </c>
      <c r="F26" s="8" t="s">
        <v>152</v>
      </c>
      <c r="G26" s="8" t="s">
        <v>153</v>
      </c>
      <c r="H26" s="8" t="s">
        <v>92</v>
      </c>
      <c r="I26" s="8" t="s">
        <v>154</v>
      </c>
      <c r="J26" s="8" t="s">
        <v>155</v>
      </c>
      <c r="K26" s="12">
        <v>1.22</v>
      </c>
    </row>
    <row r="27" spans="1:11" ht="27.75" customHeight="1" x14ac:dyDescent="0.25">
      <c r="A27" s="3" t="s">
        <v>156</v>
      </c>
      <c r="B27" s="3"/>
      <c r="C27" s="3"/>
      <c r="D27" s="3"/>
      <c r="E27" s="3"/>
      <c r="F27" s="3"/>
      <c r="G27" s="3"/>
      <c r="H27" s="3"/>
      <c r="I27" s="3"/>
      <c r="J27" s="6"/>
      <c r="K27" s="6"/>
    </row>
    <row r="28" spans="1:11" ht="64.5" customHeight="1" x14ac:dyDescent="0.25">
      <c r="A28" s="7" t="s">
        <v>157</v>
      </c>
      <c r="B28" s="8" t="s">
        <v>158</v>
      </c>
      <c r="C28" s="8" t="s">
        <v>159</v>
      </c>
      <c r="D28" s="8" t="s">
        <v>160</v>
      </c>
      <c r="E28" s="9">
        <v>180000</v>
      </c>
      <c r="F28" s="8" t="s">
        <v>161</v>
      </c>
      <c r="G28" s="8" t="s">
        <v>162</v>
      </c>
      <c r="H28" s="8" t="s">
        <v>163</v>
      </c>
      <c r="I28" s="8" t="s">
        <v>164</v>
      </c>
      <c r="J28" s="8" t="s">
        <v>165</v>
      </c>
      <c r="K28" s="10">
        <v>1.44</v>
      </c>
    </row>
    <row r="29" spans="1:11" ht="64.5" customHeight="1" x14ac:dyDescent="0.25">
      <c r="A29" s="7" t="s">
        <v>166</v>
      </c>
      <c r="B29" s="8" t="s">
        <v>158</v>
      </c>
      <c r="C29" s="8" t="s">
        <v>167</v>
      </c>
      <c r="D29" s="8" t="s">
        <v>168</v>
      </c>
      <c r="E29" s="9">
        <v>240000</v>
      </c>
      <c r="F29" s="8" t="s">
        <v>169</v>
      </c>
      <c r="G29" s="8" t="s">
        <v>170</v>
      </c>
      <c r="H29" s="8" t="s">
        <v>125</v>
      </c>
      <c r="I29" s="8" t="s">
        <v>164</v>
      </c>
      <c r="J29" s="8" t="s">
        <v>171</v>
      </c>
      <c r="K29" s="11">
        <v>1.51</v>
      </c>
    </row>
    <row r="30" spans="1:11" ht="64.5" customHeight="1" x14ac:dyDescent="0.25">
      <c r="A30" s="7" t="s">
        <v>172</v>
      </c>
      <c r="B30" s="8" t="s">
        <v>158</v>
      </c>
      <c r="C30" s="8" t="s">
        <v>173</v>
      </c>
      <c r="D30" s="8" t="s">
        <v>174</v>
      </c>
      <c r="E30" s="9">
        <v>300000</v>
      </c>
      <c r="F30" s="8" t="s">
        <v>175</v>
      </c>
      <c r="G30" s="8" t="s">
        <v>176</v>
      </c>
      <c r="H30" s="8" t="s">
        <v>125</v>
      </c>
      <c r="I30" s="8" t="s">
        <v>164</v>
      </c>
      <c r="J30" s="8" t="s">
        <v>177</v>
      </c>
      <c r="K30" s="11">
        <v>1.72</v>
      </c>
    </row>
    <row r="31" spans="1:11" ht="64.5" customHeight="1" x14ac:dyDescent="0.25">
      <c r="A31" s="7" t="s">
        <v>178</v>
      </c>
      <c r="B31" s="8" t="s">
        <v>158</v>
      </c>
      <c r="C31" s="8" t="s">
        <v>24</v>
      </c>
      <c r="D31" s="8" t="s">
        <v>179</v>
      </c>
      <c r="E31" s="9">
        <v>60000</v>
      </c>
      <c r="F31" s="8" t="s">
        <v>180</v>
      </c>
      <c r="G31" s="8" t="s">
        <v>181</v>
      </c>
      <c r="H31" s="8" t="s">
        <v>182</v>
      </c>
      <c r="I31" s="8" t="s">
        <v>164</v>
      </c>
      <c r="J31" s="8" t="s">
        <v>183</v>
      </c>
      <c r="K31" s="12">
        <v>0.87</v>
      </c>
    </row>
    <row r="32" spans="1:11" ht="64.5" customHeight="1" x14ac:dyDescent="0.25">
      <c r="A32" s="7" t="s">
        <v>184</v>
      </c>
      <c r="B32" s="8" t="s">
        <v>185</v>
      </c>
      <c r="C32" s="8" t="s">
        <v>186</v>
      </c>
      <c r="D32" s="8" t="s">
        <v>187</v>
      </c>
      <c r="E32" s="9">
        <v>120000</v>
      </c>
      <c r="F32" s="8" t="s">
        <v>188</v>
      </c>
      <c r="G32" s="8" t="s">
        <v>189</v>
      </c>
      <c r="H32" s="8" t="s">
        <v>190</v>
      </c>
      <c r="I32" s="8" t="s">
        <v>164</v>
      </c>
      <c r="J32" s="8" t="s">
        <v>191</v>
      </c>
      <c r="K32" s="10">
        <v>1.32</v>
      </c>
    </row>
    <row r="34" spans="1:11" ht="15" customHeight="1" x14ac:dyDescent="0.25">
      <c r="A34" s="13" t="s">
        <v>192</v>
      </c>
      <c r="B34" s="14"/>
      <c r="C34" s="14"/>
      <c r="D34" s="14"/>
      <c r="E34" s="15">
        <f>SUM(E3:E32)</f>
        <v>3025000</v>
      </c>
      <c r="F34" s="14"/>
      <c r="G34" s="14"/>
      <c r="H34" s="14"/>
      <c r="I34" s="14"/>
      <c r="J34" s="16" t="s">
        <v>193</v>
      </c>
      <c r="K34" s="17">
        <f>AVERAGE(K3:K33)</f>
        <v>1.2428000000000001</v>
      </c>
    </row>
  </sheetData>
  <mergeCells count="6">
    <mergeCell ref="A27:I27"/>
    <mergeCell ref="A1:K1"/>
    <mergeCell ref="A3:I3"/>
    <mergeCell ref="A9:I9"/>
    <mergeCell ref="A15:I15"/>
    <mergeCell ref="A20:I20"/>
  </mergeCells>
  <pageMargins left="0.75" right="0.75" top="1" bottom="1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2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ColWidth="8.7109375" defaultRowHeight="15" x14ac:dyDescent="0.25"/>
  <cols>
    <col min="1" max="1" width="38" customWidth="1"/>
    <col min="2" max="2" width="18" customWidth="1"/>
    <col min="3" max="14" width="10" customWidth="1"/>
  </cols>
  <sheetData>
    <row r="1" spans="1:14" ht="34.5" customHeight="1" x14ac:dyDescent="0.25">
      <c r="A1" s="4" t="s">
        <v>194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27.75" customHeight="1" x14ac:dyDescent="0.25">
      <c r="A2" s="18" t="s">
        <v>1</v>
      </c>
      <c r="B2" s="18" t="s">
        <v>3</v>
      </c>
      <c r="C2" s="18" t="s">
        <v>195</v>
      </c>
      <c r="D2" s="18" t="s">
        <v>196</v>
      </c>
      <c r="E2" s="18" t="s">
        <v>197</v>
      </c>
      <c r="F2" s="18" t="s">
        <v>198</v>
      </c>
      <c r="G2" s="18" t="s">
        <v>199</v>
      </c>
      <c r="H2" s="18" t="s">
        <v>200</v>
      </c>
      <c r="I2" s="18" t="s">
        <v>201</v>
      </c>
      <c r="J2" s="18" t="s">
        <v>202</v>
      </c>
      <c r="K2" s="18" t="s">
        <v>203</v>
      </c>
      <c r="L2" s="18" t="s">
        <v>204</v>
      </c>
      <c r="M2" s="18" t="s">
        <v>205</v>
      </c>
      <c r="N2" s="18" t="s">
        <v>206</v>
      </c>
    </row>
    <row r="3" spans="1:14" ht="24" customHeight="1" x14ac:dyDescent="0.25">
      <c r="A3" s="2" t="s">
        <v>12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21.75" customHeight="1" x14ac:dyDescent="0.25">
      <c r="A4" s="19" t="s">
        <v>207</v>
      </c>
      <c r="B4" s="20" t="s">
        <v>208</v>
      </c>
      <c r="C4" s="21" t="s">
        <v>209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21.75" customHeight="1" x14ac:dyDescent="0.25">
      <c r="A5" s="19" t="s">
        <v>22</v>
      </c>
      <c r="B5" s="20" t="s">
        <v>210</v>
      </c>
      <c r="C5" s="21" t="s">
        <v>209</v>
      </c>
      <c r="D5" s="21" t="s">
        <v>209</v>
      </c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4" ht="21.75" customHeight="1" x14ac:dyDescent="0.25">
      <c r="A6" s="19" t="s">
        <v>30</v>
      </c>
      <c r="B6" s="20" t="s">
        <v>208</v>
      </c>
      <c r="C6" s="22"/>
      <c r="D6" s="23" t="s">
        <v>209</v>
      </c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ht="21.75" customHeight="1" x14ac:dyDescent="0.25">
      <c r="A7" s="19" t="s">
        <v>37</v>
      </c>
      <c r="B7" s="20" t="s">
        <v>211</v>
      </c>
      <c r="C7" s="22"/>
      <c r="D7" s="24" t="s">
        <v>209</v>
      </c>
      <c r="E7" s="24" t="s">
        <v>209</v>
      </c>
      <c r="F7" s="22"/>
      <c r="G7" s="22"/>
      <c r="H7" s="22"/>
      <c r="I7" s="22"/>
      <c r="J7" s="22"/>
      <c r="K7" s="22"/>
      <c r="L7" s="22"/>
      <c r="M7" s="22"/>
      <c r="N7" s="22"/>
    </row>
    <row r="8" spans="1:14" ht="21.75" customHeight="1" x14ac:dyDescent="0.25">
      <c r="A8" s="19" t="s">
        <v>45</v>
      </c>
      <c r="B8" s="20" t="s">
        <v>208</v>
      </c>
      <c r="C8" s="22"/>
      <c r="D8" s="22"/>
      <c r="E8" s="24" t="s">
        <v>209</v>
      </c>
      <c r="F8" s="24" t="s">
        <v>209</v>
      </c>
      <c r="G8" s="22"/>
      <c r="H8" s="22"/>
      <c r="I8" s="22"/>
      <c r="J8" s="22"/>
      <c r="K8" s="22"/>
      <c r="L8" s="22"/>
      <c r="M8" s="22"/>
      <c r="N8" s="22"/>
    </row>
    <row r="9" spans="1:14" ht="24" customHeight="1" x14ac:dyDescent="0.25">
      <c r="A9" s="2" t="s">
        <v>52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21.75" customHeight="1" x14ac:dyDescent="0.25">
      <c r="A10" s="19" t="s">
        <v>212</v>
      </c>
      <c r="B10" s="20" t="s">
        <v>210</v>
      </c>
      <c r="C10" s="22"/>
      <c r="D10" s="22"/>
      <c r="E10" s="22"/>
      <c r="F10" s="21" t="s">
        <v>209</v>
      </c>
      <c r="G10" s="21" t="s">
        <v>209</v>
      </c>
      <c r="H10" s="22"/>
      <c r="I10" s="22"/>
      <c r="J10" s="22"/>
      <c r="K10" s="22"/>
      <c r="L10" s="22"/>
      <c r="M10" s="22"/>
      <c r="N10" s="22"/>
    </row>
    <row r="11" spans="1:14" ht="21.75" customHeight="1" x14ac:dyDescent="0.25">
      <c r="A11" s="19" t="s">
        <v>60</v>
      </c>
      <c r="B11" s="20" t="s">
        <v>213</v>
      </c>
      <c r="C11" s="22"/>
      <c r="D11" s="22"/>
      <c r="E11" s="22"/>
      <c r="F11" s="22"/>
      <c r="G11" s="23" t="s">
        <v>209</v>
      </c>
      <c r="H11" s="22"/>
      <c r="I11" s="22"/>
      <c r="J11" s="22"/>
      <c r="K11" s="22"/>
      <c r="L11" s="22"/>
      <c r="M11" s="22"/>
      <c r="N11" s="22"/>
    </row>
    <row r="12" spans="1:14" ht="21.75" customHeight="1" x14ac:dyDescent="0.25">
      <c r="A12" s="19" t="s">
        <v>67</v>
      </c>
      <c r="B12" s="20" t="s">
        <v>208</v>
      </c>
      <c r="C12" s="22"/>
      <c r="D12" s="22"/>
      <c r="E12" s="22"/>
      <c r="F12" s="22"/>
      <c r="G12" s="25" t="s">
        <v>209</v>
      </c>
      <c r="H12" s="25" t="s">
        <v>209</v>
      </c>
      <c r="I12" s="22"/>
      <c r="J12" s="22"/>
      <c r="K12" s="22"/>
      <c r="L12" s="22"/>
      <c r="M12" s="22"/>
      <c r="N12" s="22"/>
    </row>
    <row r="13" spans="1:14" ht="21.75" customHeight="1" x14ac:dyDescent="0.25">
      <c r="A13" s="19" t="s">
        <v>73</v>
      </c>
      <c r="B13" s="20" t="s">
        <v>211</v>
      </c>
      <c r="C13" s="22"/>
      <c r="D13" s="22"/>
      <c r="E13" s="22"/>
      <c r="F13" s="22"/>
      <c r="G13" s="22"/>
      <c r="H13" s="24" t="s">
        <v>209</v>
      </c>
      <c r="I13" s="22"/>
      <c r="J13" s="22"/>
      <c r="K13" s="22"/>
      <c r="L13" s="22"/>
      <c r="M13" s="22"/>
      <c r="N13" s="22"/>
    </row>
    <row r="14" spans="1:14" ht="21.75" customHeight="1" x14ac:dyDescent="0.25">
      <c r="A14" s="19" t="s">
        <v>214</v>
      </c>
      <c r="B14" s="20" t="s">
        <v>208</v>
      </c>
      <c r="C14" s="22"/>
      <c r="D14" s="22"/>
      <c r="E14" s="22"/>
      <c r="F14" s="22"/>
      <c r="G14" s="22"/>
      <c r="H14" s="25" t="s">
        <v>209</v>
      </c>
      <c r="I14" s="22"/>
      <c r="J14" s="22"/>
      <c r="K14" s="22"/>
      <c r="L14" s="22"/>
      <c r="M14" s="22"/>
      <c r="N14" s="22"/>
    </row>
    <row r="15" spans="1:14" ht="24" customHeight="1" x14ac:dyDescent="0.25">
      <c r="A15" s="2" t="s">
        <v>86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21.75" customHeight="1" x14ac:dyDescent="0.25">
      <c r="A16" s="19" t="s">
        <v>87</v>
      </c>
      <c r="B16" s="20" t="s">
        <v>208</v>
      </c>
      <c r="C16" s="22"/>
      <c r="D16" s="22"/>
      <c r="E16" s="22"/>
      <c r="F16" s="22"/>
      <c r="G16" s="22"/>
      <c r="H16" s="22"/>
      <c r="I16" s="21" t="s">
        <v>209</v>
      </c>
      <c r="J16" s="21" t="s">
        <v>209</v>
      </c>
      <c r="K16" s="22"/>
      <c r="L16" s="22"/>
      <c r="M16" s="22"/>
      <c r="N16" s="22"/>
    </row>
    <row r="17" spans="1:14" ht="21.75" customHeight="1" x14ac:dyDescent="0.25">
      <c r="A17" s="19" t="s">
        <v>215</v>
      </c>
      <c r="B17" s="20" t="s">
        <v>210</v>
      </c>
      <c r="C17" s="22"/>
      <c r="D17" s="22"/>
      <c r="E17" s="22"/>
      <c r="F17" s="22"/>
      <c r="G17" s="22"/>
      <c r="H17" s="22"/>
      <c r="I17" s="22"/>
      <c r="J17" s="23" t="s">
        <v>209</v>
      </c>
      <c r="K17" s="22"/>
      <c r="L17" s="22"/>
      <c r="M17" s="22"/>
      <c r="N17" s="22"/>
    </row>
    <row r="18" spans="1:14" ht="21.75" customHeight="1" x14ac:dyDescent="0.25">
      <c r="A18" s="19" t="s">
        <v>100</v>
      </c>
      <c r="B18" s="20" t="s">
        <v>211</v>
      </c>
      <c r="C18" s="22"/>
      <c r="D18" s="22"/>
      <c r="E18" s="22"/>
      <c r="F18" s="22"/>
      <c r="G18" s="22"/>
      <c r="H18" s="22"/>
      <c r="I18" s="22"/>
      <c r="J18" s="22"/>
      <c r="K18" s="24" t="s">
        <v>209</v>
      </c>
      <c r="L18" s="22"/>
      <c r="M18" s="22"/>
      <c r="N18" s="22"/>
    </row>
    <row r="19" spans="1:14" ht="21.75" customHeight="1" x14ac:dyDescent="0.25">
      <c r="A19" s="19" t="s">
        <v>106</v>
      </c>
      <c r="B19" s="20" t="s">
        <v>210</v>
      </c>
      <c r="C19" s="22"/>
      <c r="D19" s="22"/>
      <c r="E19" s="22"/>
      <c r="F19" s="22"/>
      <c r="G19" s="22"/>
      <c r="H19" s="22"/>
      <c r="I19" s="22"/>
      <c r="J19" s="22"/>
      <c r="K19" s="25" t="s">
        <v>209</v>
      </c>
      <c r="L19" s="25" t="s">
        <v>209</v>
      </c>
      <c r="M19" s="22"/>
      <c r="N19" s="22"/>
    </row>
    <row r="20" spans="1:14" ht="24" customHeight="1" x14ac:dyDescent="0.25">
      <c r="A20" s="2" t="s">
        <v>112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21.75" customHeight="1" x14ac:dyDescent="0.25">
      <c r="A21" s="19" t="s">
        <v>113</v>
      </c>
      <c r="B21" s="20" t="s">
        <v>208</v>
      </c>
      <c r="C21" s="22"/>
      <c r="D21" s="22"/>
      <c r="E21" s="22"/>
      <c r="F21" s="22"/>
      <c r="G21" s="22"/>
      <c r="H21" s="22"/>
      <c r="I21" s="22"/>
      <c r="J21" s="22"/>
      <c r="K21" s="22"/>
      <c r="L21" s="23" t="s">
        <v>209</v>
      </c>
      <c r="M21" s="22"/>
      <c r="N21" s="22"/>
    </row>
    <row r="22" spans="1:14" ht="21.75" customHeight="1" x14ac:dyDescent="0.25">
      <c r="A22" s="19" t="s">
        <v>119</v>
      </c>
      <c r="B22" s="20" t="s">
        <v>121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5" t="s">
        <v>209</v>
      </c>
      <c r="N22" s="22"/>
    </row>
    <row r="23" spans="1:14" ht="21.75" customHeight="1" x14ac:dyDescent="0.25">
      <c r="A23" s="19" t="s">
        <v>127</v>
      </c>
      <c r="B23" s="20" t="s">
        <v>208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1" t="s">
        <v>209</v>
      </c>
      <c r="N23" s="22"/>
    </row>
    <row r="24" spans="1:14" ht="21.75" customHeight="1" x14ac:dyDescent="0.25">
      <c r="A24" s="19" t="s">
        <v>134</v>
      </c>
      <c r="B24" s="20" t="s">
        <v>211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4" t="s">
        <v>209</v>
      </c>
      <c r="N24" s="22"/>
    </row>
    <row r="25" spans="1:14" ht="21.75" customHeight="1" x14ac:dyDescent="0.25">
      <c r="A25" s="19" t="s">
        <v>216</v>
      </c>
      <c r="B25" s="20" t="s">
        <v>210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6" t="s">
        <v>209</v>
      </c>
    </row>
    <row r="26" spans="1:14" ht="21.75" customHeight="1" x14ac:dyDescent="0.25">
      <c r="A26" s="19" t="s">
        <v>149</v>
      </c>
      <c r="B26" s="20" t="s">
        <v>208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1" t="s">
        <v>209</v>
      </c>
    </row>
    <row r="27" spans="1:14" ht="24" customHeight="1" x14ac:dyDescent="0.25">
      <c r="A27" s="2" t="s">
        <v>217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21.75" customHeight="1" x14ac:dyDescent="0.25">
      <c r="A28" s="19" t="s">
        <v>157</v>
      </c>
      <c r="B28" s="20" t="s">
        <v>218</v>
      </c>
      <c r="C28" s="27" t="s">
        <v>209</v>
      </c>
      <c r="D28" s="27" t="s">
        <v>209</v>
      </c>
      <c r="E28" s="27" t="s">
        <v>209</v>
      </c>
      <c r="F28" s="27" t="s">
        <v>209</v>
      </c>
      <c r="G28" s="27" t="s">
        <v>209</v>
      </c>
      <c r="H28" s="27" t="s">
        <v>209</v>
      </c>
      <c r="I28" s="27" t="s">
        <v>209</v>
      </c>
      <c r="J28" s="27" t="s">
        <v>209</v>
      </c>
      <c r="K28" s="27" t="s">
        <v>209</v>
      </c>
      <c r="L28" s="27" t="s">
        <v>209</v>
      </c>
      <c r="M28" s="27" t="s">
        <v>209</v>
      </c>
      <c r="N28" s="27" t="s">
        <v>209</v>
      </c>
    </row>
    <row r="29" spans="1:14" ht="21.75" customHeight="1" x14ac:dyDescent="0.25">
      <c r="A29" s="19" t="s">
        <v>219</v>
      </c>
      <c r="B29" s="20" t="s">
        <v>167</v>
      </c>
      <c r="C29" s="27" t="s">
        <v>209</v>
      </c>
      <c r="D29" s="27" t="s">
        <v>209</v>
      </c>
      <c r="E29" s="27" t="s">
        <v>209</v>
      </c>
      <c r="F29" s="27" t="s">
        <v>209</v>
      </c>
      <c r="G29" s="27" t="s">
        <v>209</v>
      </c>
      <c r="H29" s="27" t="s">
        <v>209</v>
      </c>
      <c r="I29" s="27" t="s">
        <v>209</v>
      </c>
      <c r="J29" s="27" t="s">
        <v>209</v>
      </c>
      <c r="K29" s="27" t="s">
        <v>209</v>
      </c>
      <c r="L29" s="27" t="s">
        <v>209</v>
      </c>
      <c r="M29" s="27" t="s">
        <v>209</v>
      </c>
      <c r="N29" s="27" t="s">
        <v>209</v>
      </c>
    </row>
    <row r="30" spans="1:14" ht="21.75" customHeight="1" x14ac:dyDescent="0.25">
      <c r="A30" s="19" t="s">
        <v>172</v>
      </c>
      <c r="B30" s="20" t="s">
        <v>220</v>
      </c>
      <c r="C30" s="27" t="s">
        <v>209</v>
      </c>
      <c r="D30" s="27" t="s">
        <v>209</v>
      </c>
      <c r="E30" s="27" t="s">
        <v>209</v>
      </c>
      <c r="F30" s="27" t="s">
        <v>209</v>
      </c>
      <c r="G30" s="27" t="s">
        <v>209</v>
      </c>
      <c r="H30" s="27" t="s">
        <v>209</v>
      </c>
      <c r="I30" s="27" t="s">
        <v>209</v>
      </c>
      <c r="J30" s="27" t="s">
        <v>209</v>
      </c>
      <c r="K30" s="27" t="s">
        <v>209</v>
      </c>
      <c r="L30" s="27" t="s">
        <v>209</v>
      </c>
      <c r="M30" s="27" t="s">
        <v>209</v>
      </c>
      <c r="N30" s="27" t="s">
        <v>209</v>
      </c>
    </row>
    <row r="31" spans="1:14" ht="21.75" customHeight="1" x14ac:dyDescent="0.25">
      <c r="A31" s="19" t="s">
        <v>221</v>
      </c>
      <c r="B31" s="20" t="s">
        <v>210</v>
      </c>
      <c r="C31" s="28" t="s">
        <v>209</v>
      </c>
      <c r="D31" s="28" t="s">
        <v>209</v>
      </c>
      <c r="E31" s="28" t="s">
        <v>209</v>
      </c>
      <c r="F31" s="28" t="s">
        <v>209</v>
      </c>
      <c r="G31" s="28" t="s">
        <v>209</v>
      </c>
      <c r="H31" s="28" t="s">
        <v>209</v>
      </c>
      <c r="I31" s="28" t="s">
        <v>209</v>
      </c>
      <c r="J31" s="28" t="s">
        <v>209</v>
      </c>
      <c r="K31" s="28" t="s">
        <v>209</v>
      </c>
      <c r="L31" s="28" t="s">
        <v>209</v>
      </c>
      <c r="M31" s="28" t="s">
        <v>209</v>
      </c>
      <c r="N31" s="28" t="s">
        <v>209</v>
      </c>
    </row>
    <row r="32" spans="1:14" ht="21.75" customHeight="1" x14ac:dyDescent="0.25">
      <c r="A32" s="19" t="s">
        <v>184</v>
      </c>
      <c r="B32" s="20" t="s">
        <v>186</v>
      </c>
      <c r="C32" s="27" t="s">
        <v>209</v>
      </c>
      <c r="D32" s="27" t="s">
        <v>209</v>
      </c>
      <c r="E32" s="27" t="s">
        <v>209</v>
      </c>
      <c r="F32" s="27" t="s">
        <v>209</v>
      </c>
      <c r="G32" s="27" t="s">
        <v>209</v>
      </c>
      <c r="H32" s="27" t="s">
        <v>209</v>
      </c>
      <c r="I32" s="27" t="s">
        <v>209</v>
      </c>
      <c r="J32" s="27" t="s">
        <v>209</v>
      </c>
      <c r="K32" s="27" t="s">
        <v>209</v>
      </c>
      <c r="L32" s="27" t="s">
        <v>209</v>
      </c>
      <c r="M32" s="27" t="s">
        <v>209</v>
      </c>
      <c r="N32" s="27" t="s">
        <v>209</v>
      </c>
    </row>
    <row r="35" spans="1:4" ht="15" customHeight="1" x14ac:dyDescent="0.25">
      <c r="A35" s="29" t="s">
        <v>222</v>
      </c>
    </row>
    <row r="36" spans="1:4" ht="15" customHeight="1" x14ac:dyDescent="0.25">
      <c r="A36" s="30" t="s">
        <v>223</v>
      </c>
      <c r="B36" s="1" t="s">
        <v>224</v>
      </c>
      <c r="C36" s="1"/>
      <c r="D36" s="1"/>
    </row>
    <row r="37" spans="1:4" ht="15" customHeight="1" x14ac:dyDescent="0.25">
      <c r="A37" s="31" t="s">
        <v>223</v>
      </c>
      <c r="B37" s="1" t="s">
        <v>225</v>
      </c>
      <c r="C37" s="1"/>
      <c r="D37" s="1"/>
    </row>
    <row r="38" spans="1:4" ht="15" customHeight="1" x14ac:dyDescent="0.25">
      <c r="A38" s="32" t="s">
        <v>223</v>
      </c>
      <c r="B38" s="1" t="s">
        <v>226</v>
      </c>
      <c r="C38" s="1"/>
      <c r="D38" s="1"/>
    </row>
    <row r="39" spans="1:4" ht="15" customHeight="1" x14ac:dyDescent="0.25">
      <c r="A39" s="33" t="s">
        <v>223</v>
      </c>
      <c r="B39" s="1" t="s">
        <v>227</v>
      </c>
      <c r="C39" s="1"/>
      <c r="D39" s="1"/>
    </row>
    <row r="40" spans="1:4" ht="15" customHeight="1" x14ac:dyDescent="0.25">
      <c r="A40" s="34" t="s">
        <v>223</v>
      </c>
      <c r="B40" s="1" t="s">
        <v>228</v>
      </c>
      <c r="C40" s="1"/>
      <c r="D40" s="1"/>
    </row>
    <row r="41" spans="1:4" ht="15" customHeight="1" x14ac:dyDescent="0.25">
      <c r="A41" s="35" t="s">
        <v>223</v>
      </c>
      <c r="B41" s="1" t="s">
        <v>229</v>
      </c>
      <c r="C41" s="1"/>
      <c r="D41" s="1"/>
    </row>
    <row r="42" spans="1:4" ht="15" customHeight="1" x14ac:dyDescent="0.25">
      <c r="A42" s="36" t="s">
        <v>223</v>
      </c>
      <c r="B42" s="1" t="s">
        <v>230</v>
      </c>
      <c r="C42" s="1"/>
      <c r="D42" s="1"/>
    </row>
  </sheetData>
  <mergeCells count="13">
    <mergeCell ref="B40:D40"/>
    <mergeCell ref="B41:D41"/>
    <mergeCell ref="B42:D42"/>
    <mergeCell ref="A27:N27"/>
    <mergeCell ref="B36:D36"/>
    <mergeCell ref="B37:D37"/>
    <mergeCell ref="B38:D38"/>
    <mergeCell ref="B39:D39"/>
    <mergeCell ref="A1:N1"/>
    <mergeCell ref="A3:N3"/>
    <mergeCell ref="A9:N9"/>
    <mergeCell ref="A15:N15"/>
    <mergeCell ref="A20:N20"/>
  </mergeCells>
  <pageMargins left="0.75" right="0.75" top="1" bottom="1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zoomScaleNormal="100" workbookViewId="0"/>
  </sheetViews>
  <sheetFormatPr defaultColWidth="8.7109375" defaultRowHeight="15" x14ac:dyDescent="0.25"/>
  <cols>
    <col min="1" max="1" width="30" customWidth="1"/>
    <col min="2" max="4" width="18" customWidth="1"/>
  </cols>
  <sheetData>
    <row r="1" spans="1:4" ht="34.5" customHeight="1" x14ac:dyDescent="0.25">
      <c r="A1" s="4" t="s">
        <v>231</v>
      </c>
      <c r="B1" s="4"/>
      <c r="C1" s="4"/>
      <c r="D1" s="4"/>
    </row>
    <row r="2" spans="1:4" ht="15" customHeight="1" x14ac:dyDescent="0.25">
      <c r="A2" s="18" t="s">
        <v>232</v>
      </c>
      <c r="B2" s="18" t="s">
        <v>233</v>
      </c>
      <c r="C2" s="18" t="s">
        <v>5</v>
      </c>
      <c r="D2" s="18" t="s">
        <v>234</v>
      </c>
    </row>
    <row r="3" spans="1:4" ht="15" customHeight="1" x14ac:dyDescent="0.25">
      <c r="A3" s="37" t="s">
        <v>235</v>
      </c>
      <c r="B3" s="38">
        <v>5</v>
      </c>
      <c r="C3" s="39">
        <v>510000</v>
      </c>
      <c r="D3" s="40">
        <f>C3/C8</f>
        <v>0.16859504132231404</v>
      </c>
    </row>
    <row r="4" spans="1:4" ht="15" customHeight="1" x14ac:dyDescent="0.25">
      <c r="A4" s="37" t="s">
        <v>236</v>
      </c>
      <c r="B4" s="38">
        <v>5</v>
      </c>
      <c r="C4" s="39">
        <v>410000</v>
      </c>
      <c r="D4" s="40">
        <f>C4/C8</f>
        <v>0.13553719008264462</v>
      </c>
    </row>
    <row r="5" spans="1:4" ht="15" customHeight="1" x14ac:dyDescent="0.25">
      <c r="A5" s="37" t="s">
        <v>237</v>
      </c>
      <c r="B5" s="38">
        <v>4</v>
      </c>
      <c r="C5" s="39">
        <v>390000</v>
      </c>
      <c r="D5" s="40">
        <f>C5/C8</f>
        <v>0.12892561983471074</v>
      </c>
    </row>
    <row r="6" spans="1:4" ht="15" customHeight="1" x14ac:dyDescent="0.25">
      <c r="A6" s="37" t="s">
        <v>238</v>
      </c>
      <c r="B6" s="38">
        <v>6</v>
      </c>
      <c r="C6" s="39">
        <v>815000</v>
      </c>
      <c r="D6" s="40">
        <f>C6/C8</f>
        <v>0.26942148760330581</v>
      </c>
    </row>
    <row r="7" spans="1:4" ht="15" customHeight="1" x14ac:dyDescent="0.25">
      <c r="A7" s="37" t="s">
        <v>239</v>
      </c>
      <c r="B7" s="38">
        <v>5</v>
      </c>
      <c r="C7" s="39">
        <v>900000</v>
      </c>
      <c r="D7" s="40">
        <f>C7/C8</f>
        <v>0.2975206611570248</v>
      </c>
    </row>
    <row r="8" spans="1:4" ht="15" customHeight="1" x14ac:dyDescent="0.25">
      <c r="A8" s="13" t="s">
        <v>240</v>
      </c>
      <c r="B8" s="41">
        <f>SUM(B3:B7)</f>
        <v>25</v>
      </c>
      <c r="C8" s="42">
        <f>SUM(C3:C7)</f>
        <v>3025000</v>
      </c>
      <c r="D8" s="43">
        <v>1</v>
      </c>
    </row>
  </sheetData>
  <mergeCells count="1">
    <mergeCell ref="A1:D1"/>
  </mergeCells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Kampanjplan 2025</vt:lpstr>
      <vt:lpstr>Gantt-schema 2025</vt:lpstr>
      <vt:lpstr>Budgetöversikt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dc:description/>
  <cp:lastModifiedBy>Amir Mofidi</cp:lastModifiedBy>
  <cp:revision>0</cp:revision>
  <dcterms:created xsi:type="dcterms:W3CDTF">2026-02-23T13:00:39Z</dcterms:created>
  <dcterms:modified xsi:type="dcterms:W3CDTF">2026-02-23T13:13:54Z</dcterms:modified>
  <dc:language>en-US</dc:language>
</cp:coreProperties>
</file>